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md.bapparaz\Desktop\sylhet renovation work\Final\"/>
    </mc:Choice>
  </mc:AlternateContent>
  <xr:revisionPtr revIDLastSave="0" documentId="13_ncr:1_{9D4697D1-A826-4598-A9BF-4728DF1EEE91}" xr6:coauthVersionLast="47" xr6:coauthVersionMax="47" xr10:uidLastSave="{00000000-0000-0000-0000-000000000000}"/>
  <bookViews>
    <workbookView xWindow="-120" yWindow="-120" windowWidth="20730" windowHeight="11160" xr2:uid="{00000000-000D-0000-FFFF-FFFF00000000}"/>
  </bookViews>
  <sheets>
    <sheet name="Bill of Quantities BoQ" sheetId="1" r:id="rId1"/>
    <sheet name="Sheet1" sheetId="6" r:id="rId2"/>
    <sheet name="Kashimpur" sheetId="4" state="hidden" r:id="rId3"/>
    <sheet name="Kashimpur Trade" sheetId="5" state="hidden" r:id="rId4"/>
  </sheets>
  <definedNames>
    <definedName name="_xlnm.Print_Area" localSheetId="2">Kashimpur!$A$1:$F$46</definedName>
    <definedName name="_xlnm.Print_Area" localSheetId="3">'Kashimpur Trade'!$A$1:$F$38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5" l="1"/>
  <c r="I11" i="5"/>
  <c r="I9" i="5"/>
  <c r="I12" i="5" s="1"/>
  <c r="F36" i="5" l="1"/>
  <c r="F30" i="5"/>
  <c r="F29" i="5"/>
  <c r="F28" i="5"/>
  <c r="F27" i="5"/>
  <c r="F26" i="5"/>
  <c r="F25" i="5"/>
  <c r="F24" i="5"/>
  <c r="F23" i="5"/>
  <c r="F22" i="5"/>
  <c r="F21" i="5"/>
  <c r="F20" i="5"/>
  <c r="F19" i="5"/>
  <c r="F18" i="5"/>
  <c r="F17" i="5"/>
  <c r="F16" i="5"/>
  <c r="F15" i="5"/>
  <c r="F14" i="5"/>
  <c r="F13" i="5"/>
  <c r="F12" i="5"/>
  <c r="F11" i="5"/>
  <c r="F10" i="5"/>
  <c r="F9" i="5"/>
  <c r="F8" i="5"/>
  <c r="F7" i="5"/>
  <c r="F6" i="5"/>
  <c r="F5" i="5"/>
  <c r="F44" i="4"/>
  <c r="F41"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37" i="5" l="1"/>
  <c r="F45" i="4"/>
  <c r="F18" i="1" l="1"/>
</calcChain>
</file>

<file path=xl/sharedStrings.xml><?xml version="1.0" encoding="utf-8"?>
<sst xmlns="http://schemas.openxmlformats.org/spreadsheetml/2006/main" count="203" uniqueCount="98">
  <si>
    <t>Unit</t>
  </si>
  <si>
    <t>Quantity</t>
  </si>
  <si>
    <t>Amount in Tk.</t>
  </si>
  <si>
    <t>Earth work in excavation of all kinds of soils of foundation trenches including leveling, ramming and preparing the base, bailing out water and shoring if necessary, providing centre line and bench mark pillars, removing the spoils etc. to a lead not exceeding 60m. all complete as per direction of the Engineer in charge.</t>
  </si>
  <si>
    <t>cft</t>
  </si>
  <si>
    <t>Brick solling</t>
  </si>
  <si>
    <t>sft.</t>
  </si>
  <si>
    <t>1:3:6 plain concrete in foundation or floor with cement sand (FM 1.2) and picked jhama chips including breaking chips, screening, mixing, laying, compacting to levels and curing for at least seven days etc. all complete as per drawing and direction of the E-I-C.</t>
  </si>
  <si>
    <t>sft</t>
  </si>
  <si>
    <t>Reinforcement cement concrete works (1:1.5:3)/1:2:4 with stone chips using steel material as shutter , having specified compressive strength f'c 25 Mpa at 28 days on standard cylinder , with cement confirming to BDS 232 &amp; ASTM  standard , best quality coarse sand , 20 mm down well graded crushed stone chips including breaking chips and screening through proper sieves , making , placing in position the centering and shuttering , making shuttering water tight , placing of reinforcement in ,position; concrete mixing with mixer machine , casting in forms , compacting by vibrator machine and curing at least for 28 days , removing centering shuttering etc. all complete including cost of water , electricity , testing of materials and and concrete &amp; other charges as per direction of the engineer in charge. Including cost of shutter</t>
  </si>
  <si>
    <t>a)</t>
  </si>
  <si>
    <t>Footing</t>
  </si>
  <si>
    <t>b)</t>
  </si>
  <si>
    <t xml:space="preserve"> short Column</t>
  </si>
  <si>
    <t>c)</t>
  </si>
  <si>
    <t>Grade beam</t>
  </si>
  <si>
    <t>d)</t>
  </si>
  <si>
    <t>Lintel</t>
  </si>
  <si>
    <t>Supplying, fabrication and fixing to details as per design M.S deformed bar as reinforcement  of required size and length for all types of RCC work in/c straightening the rod, removing rusts, cleaning, cutting, hooking, bending, binding with 22 B.W.G. GI wire, placing the bars in position, in/c lapping, spacing and securing them in position by concrete blocks, metal chairs, etc. complete as per specifications, drawings and direction of the Engineer-in-charge.
72 grade Megnum (GPH) equivakent d-formed bar</t>
  </si>
  <si>
    <t>kg</t>
  </si>
  <si>
    <t>5'' brick wall</t>
  </si>
  <si>
    <t>Plaster wall</t>
  </si>
  <si>
    <t>Paint Work</t>
  </si>
  <si>
    <t>Supplying &amp; Fixing of MS doors as per sample &amp; Drawing</t>
  </si>
  <si>
    <t>Nos</t>
  </si>
  <si>
    <t>M.s Grill</t>
  </si>
  <si>
    <t>Grill Paint</t>
  </si>
  <si>
    <t>Supplying, fitting and fixing of Aluminium sliding window as per the U.S. Architectural Aluminium Manufacturer's (AAMA) Standard specxification having 1.2 mm thick outer bottom (size 75.50 mm, 32 mm), 1.2 mm thick outer top (size 75.50 mm, 16.80 mm), 1.2 mm thick shutter to (size 33 mm. 26.80, 22 mm), 1.2 mm thick shutter bottom (size 60mm, 24.40 mm), 1.2 mm thick outer side (size 75.50 mm, 19.90 mm), 1.2 mm thick sliding fixed side (size 31 mm, 26 mm), 1.2 mm thick shutter lock (size 49.20 mm 26.20mm) and 1.2 mm inter lock (size 34.40 mm, 32.10 mm) sections all aluminium members (total weight kg/sqm) will be anodized to aluminium bronze/silver colour with a coat not less than 15 micron in thickness and density of 4 mg per square cm etc. including all accessories like sliding door key lock, sliding door wheel, sliding door ,mohiar, sliding door neoprene, bolts and nuts including sealants, keeping provision for fitting 5 mm thick glass including labour charge for fitting of accessories, making grooves and mending good damages, carriage, and electricity complete in all respect as per drawing and accepted by the Engineer.</t>
  </si>
  <si>
    <t>Sl No</t>
  </si>
  <si>
    <t>Item Description</t>
  </si>
  <si>
    <t>Providing and laying double layer polythene sheet weighting 1.00kg per 6.5 sqm under pile cap all complete as per direction of EIC.</t>
  </si>
  <si>
    <t>Civil Part (BoQ)</t>
  </si>
  <si>
    <t>Mobilization  and cleaning site before commencing actual physical work  and during contract period and demobilization after completion of the Works under contract accepted by Engineer in Charge.</t>
  </si>
  <si>
    <t>Sft</t>
  </si>
  <si>
    <t>Layout and marking for earthwork in excavation in foundation accepted  by the Engineer in Charge. [Plinth area of the structure shall be considered for
Measurement]</t>
  </si>
  <si>
    <t>jobs</t>
  </si>
  <si>
    <t>Sand filling &amp; compaction in foundation trenches in 150 mm layer with earth available within 90 m of the building site, watering, leveling and consolidating each layer up to finished level etc. all complete as per direction of the engineer-in-charge. As per drawing RL 2.65'</t>
  </si>
  <si>
    <t>Toilet Complete with all accessories sanitary Materials &amp; Finish Materials .all fitings Nazma/Sharif Consider. ( Commode)</t>
  </si>
  <si>
    <t>Toilet Complete with all accessories sanitary Materials &amp; Finish Materials .all fitings Nazma/Sharif Consider. ( Pan)</t>
  </si>
  <si>
    <t xml:space="preserve">Shower Complete with all accessories sanitary Materials &amp; Finish Materials .all fitings Nazma/Sharif Consider. </t>
  </si>
  <si>
    <t xml:space="preserve">Urinal Complete with all accessories sanitary Materials &amp; Finish Materials .all fitings Nazma/Sharif Consider. </t>
  </si>
  <si>
    <t>Reception Glass door 10mm Tempered Glass with all accessories</t>
  </si>
  <si>
    <t>nos</t>
  </si>
  <si>
    <t>Disable Toilet complete with all accessories sanitary materrials &amp; Finish materials all fittings Nazma/Sharif Consider</t>
  </si>
  <si>
    <t xml:space="preserve">UCEP Kashimpur Project </t>
  </si>
  <si>
    <t>Roof Type ( Profile Sheet)</t>
  </si>
  <si>
    <t xml:space="preserve">Steel Part (BoQ) 2500 sft) Canteen </t>
  </si>
  <si>
    <t>Roof Type ( Deck )</t>
  </si>
  <si>
    <t>Rate in                     Tk.</t>
  </si>
  <si>
    <t xml:space="preserve">Grand Total R.C.C &amp; Steel Part </t>
  </si>
  <si>
    <r>
      <t xml:space="preserve">UCEP Kashimpur Project </t>
    </r>
    <r>
      <rPr>
        <b/>
        <sz val="14"/>
        <color theme="1"/>
        <rFont val="Arial Narrow"/>
        <family val="2"/>
      </rPr>
      <t>( Trade Building)</t>
    </r>
  </si>
  <si>
    <t>Steel Part (BoQ) 3400 sft</t>
  </si>
  <si>
    <t>Steel Part (BoQ) 6200 sft) Accomodation Shade</t>
  </si>
  <si>
    <t>Sanitary Work with Soakwell. All Connecting pipe will be National Polymer &amp; all fittings will be Nazma or Sharif.</t>
  </si>
  <si>
    <t>Electrical Work, all accessories will be energypac &amp; all cable will be BRB or SQ or Pradise brand.</t>
  </si>
  <si>
    <t>Dismantling plain concrete: Dismantling plain concrete &amp; underground septic tank in lime or cement including disposal of broken concrete, cleaning, brooming etc. as per direction of the Engineer-in-charge</t>
  </si>
  <si>
    <t>Supplying, fabrication and fixing to details as per design M.S deformed bar as reinforcement  of required size and length for all types of RCC work in/c straightening the rod, removing rusts, cleaning, cutting, hooking, bending, binding with 22 B.W.G. GI wire, placing the bars in position, in/c lapping, spacing and securing them in position by concrete blocks, metal chairs, etc. complete as per specifications, drawings and direction of the Engineer-in-charge.
72 grade GPH or equivakent d-formed bar.</t>
  </si>
  <si>
    <t>5'' brick wall with 1st class brick</t>
  </si>
  <si>
    <t>Floor Tiles (16x16) RAK standard</t>
  </si>
  <si>
    <t>Wall Tiles (12x24) RAK standard</t>
  </si>
  <si>
    <t>M.s Grill 2.5mm thickness</t>
  </si>
  <si>
    <t>Supply, Fabrication &amp; Erection of MS Plate, Angle, Structural Bolt, Nut for framing, Erection of Roof  AZ150(.475mm), Erection of 24mm Dia Anchor Bolt, Doble Bubble PE Insulation (5mm), Transportation, Loading &amp; Unloading etc All ompleted as per drawing &amp; engineer approval.</t>
  </si>
  <si>
    <t>Supply, Fabrication &amp; Erection of MS Plate, Angle, Structural Bolt &amp; Nut for framing, Transportation, Loading &amp; Unloading etc All ompleted as per drawing &amp; engineer approval.</t>
  </si>
  <si>
    <t>Water Pump with 5000 L water tank &amp; Accessories with RFL or equivalent product.</t>
  </si>
  <si>
    <t>Internal Door By readymade ECO Door.</t>
  </si>
  <si>
    <t>Site preparation by disposing of broken concrete, tree cutting, cleaning, brooming etc. as per direction of the Engineer-in-charge</t>
  </si>
  <si>
    <t>Plastic Solid Door(PVC)  by RFL or equivalent</t>
  </si>
  <si>
    <t>Plastic Solid Door(PVC) by RFL or Eqivalent</t>
  </si>
  <si>
    <t>Internal Door by ECO door.</t>
  </si>
  <si>
    <t>N.B: If any iten have not in this list then that item rate will be considered from Public Works Dept. (PWD) 2018 rate schedule</t>
  </si>
  <si>
    <t xml:space="preserve">Remarks </t>
  </si>
  <si>
    <t>Amount in BDT</t>
  </si>
  <si>
    <t xml:space="preserve">Name of work: Maintenance work </t>
  </si>
  <si>
    <t>Unit Rate in BDT</t>
  </si>
  <si>
    <t>RCC-20BCCM(RW): Providing and laying reinforced,dowel jointed,
cement concrete pavement over a prepared sub-base with picked
brick chips and minimum cement content relates to mix ratio 1:1.5:3
and maximum water cement ratio 0.4 having minimum required
average strength, f'cr = 28.5 Mpa and satisfying a compressive
strength f'c = 20 Mpa at 28 days on standard cylinders as per
standard practice of Code AASHTO/ ASTM and cement conforming
to BDS EN 197-1 : 2003 CEM-II/A-M 42.5N, with best quality coarse
sand (FM. 2.2) and 25mm down well graded picked brick chips (LAA
value &amp; maximum water absorption not exceeding 38 &amp; 15%
respectively) conforming ASTM C-33 including breaking chips and
screening, making, placing steel shutter in position and maintaining
true to the alignment, making shutter water-tight properly, placing
reinforcement in position, mixing in a batching and mixing plant as
per approved mix design unless otherwise approved by the
Engineer, transported to site, laid with a fixed form, compacting by
vibrator machine and finished in a continuous operation including
provision of contraction, expansion and longitudinal joints, joint filler,
joint sealant, de-bonding strip, dowel bar, tie rod, admixtures as
approved, curing for 28 days, finishing to lines and grades, removing
centering-shuttering after specified time approved, as per drawing
complete, etc. all complete approved and accepted by the E-I-C.
Additional quantity of cement to be added if required to attain the
specified strength at the contractors own cost. (Rate is excluding the
cost of all reinforcement and its fabrication, admixtures and joint
sealant, etc.)</t>
  </si>
  <si>
    <t>Minimum 12 mm thick cement sand (F.M. 1.2) plaster (1:6) having
with fresh cement to both inner and outer surface of wall, finishing
the edges and corners including washing of sand, cleaning the
surface, curing at least for 7 days, cost of water, electricity,
scaffolding and other charges etc. all complete in all respect as per
drawing and accepted by the Engineer-in-charge. (Cement: CEM-II/BM)
ground floor.[PWD 15.4]</t>
  </si>
  <si>
    <t>Bill of Quantities (BoQ), UCEP Ghashitola Technical School</t>
  </si>
  <si>
    <t>Sand filling on the prepared foundation bed with sand of specified
FM in layers not more than 150mm thick including necessary
carriage, leveling, watering and ramming to achieve minimum dry
density (MDD) of 95% STD compaction with optimum moisture
content (OMC) by ramming each layer up to finished level as per
direction of E-I-C.Sand of Minimum FM 0.8</t>
  </si>
  <si>
    <t>Consider 6" thick Brick Chips RCC Casting</t>
  </si>
  <si>
    <t xml:space="preserve">Consider only boundary wall </t>
  </si>
  <si>
    <t>PiHBB: Labour charge for picking up the existing HBB and staking
the materials at a specified distance, etc. all complete as per
direction of the E-I-C.</t>
  </si>
  <si>
    <t>Stripping of unserviceable plaster including racing oul joints, deaning etc.</t>
  </si>
  <si>
    <t>Need to increase Top RL of the existing entrance.</t>
  </si>
  <si>
    <t xml:space="preserve">Rectification work of of existing washroom as per requirements </t>
  </si>
  <si>
    <t>ls</t>
  </si>
  <si>
    <t>Miscellaneous item (any type of materials, manpower during maintenance work; if necessary )</t>
  </si>
  <si>
    <t>Note:</t>
  </si>
  <si>
    <t>The quantity of this BoQ may vary up to 2% to 5% during implementation.</t>
  </si>
  <si>
    <t xml:space="preserve">The contractor's payment will be made as per the measurement book (MB) after completing the work. </t>
  </si>
  <si>
    <t>The quantity of this BoQ is based on as per field measurement.</t>
  </si>
  <si>
    <t xml:space="preserve">Total </t>
  </si>
  <si>
    <t xml:space="preserve">EFW: Earth work in road embankment up to a lift of 1.5 m in all kinds
of soil including cutting and throwing earth in layers not exceeding
150 mm in thickness, breaking clods up to 40 mm size in each layer,
ramming, leveling and dressing as per required side slope and
alignment with earth borrowed from the road side govt. acquired land
for any leads and maintaining the embankment true to level and side
slopes as per profiles for one year from the date of completion
including making dug, bailing, profiling etc. complete and accepted
by the Engineer-in-charge. </t>
  </si>
  <si>
    <t xml:space="preserve">Grade 400 (B400DWR / B420DWR: complying BDS ISO 6935-
2:2016 / ASTM A615) ribbed or deformed bar produced and marked
according to Bangladesh standard, with minimum yield strength, fy
(ReH)= 400 MPa but fy not exceeding 480 MPa and whatever is the
actual yield strength within allowable limit as per BNBC/ ACI 318, the
ratio of ultimate tensile strength fu to yield strength fy, shall be at
least 1.25 and minimum elongation after fracture and minimum total
elongation at maximum force is 17% and 8% respectively : up to
ground floor. </t>
  </si>
  <si>
    <t>125 mm brick works with first class bricks with cement sand (F.M.
1.2) mortar (1:4) and making bond with connected walls including
necessary scaffolding, raking out joints, cleaning and soaking the
bricks for at least 24 hours before use and washing of sand, curing at
least for 7 days in all floors including cost of water, electricity and
other charges etc. all complete and accepted by the Engineer-incharge.
(Cement: CEM-II/B-M) In ground floor.</t>
  </si>
  <si>
    <t>Taking out old unserviceable MS window shutter/grill etc. All
completed as per direction of Engineer- in charge.</t>
  </si>
  <si>
    <t>Minimum 12 mm thick cement sand (F.M. 1.2) plaster (1:6) having
with fresh cement to both inner and outer surface of wall, finishing
the edges and corners including washing of sand, cleaning the
surface, curing at least for 7 days, cost of water, electricity,
scaffolding and other charges etc. all complete in all respect as per
drawing and accepted by the Engineer-in-charge. (Cement: CEM-II/BM)
ground floor.</t>
  </si>
  <si>
    <t xml:space="preserve">Exterior standard acrylic emulsion paint of approved best quality and
color having water resisting properties and resistance properties
against fungi, fading &amp; flaking delivered from authorized local agent
of the manufacturer in a sealed container; applying to exterior
surface with surface preparation including cleaning, drying, making
free from dirt, grease, wax, removing all chalked and scaled
materials, fungus, mending good the surface defects using sand
paper and necessary scaffolding; applying necessary exterior sealer
of specified brand on prepared surface; then applying necessary
exterior putty of specified brand for levelling, spot filling, crack filling
and cutting by sand paper/zero water paper; finally applying 2 coats
of exterior emulsion paint spreading by brush/roller/spray &amp;
necessary scaffolding etc. upto desired finishing, elapsing specified
time for drying or recoating; all complete in all floors and accepted by
the Engineer-incharge. </t>
  </si>
  <si>
    <t>If it is needed to do any additional work or new item of work then the Contractor will be paid as per PWD rate schedule 2022, but in this case prior written approval to be needed for the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</si>
</sst>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24"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2"/>
      <color theme="1"/>
      <name val="Arial Narrow"/>
      <family val="2"/>
    </font>
    <font>
      <b/>
      <sz val="11"/>
      <color theme="1"/>
      <name val="Arial Narrow"/>
      <family val="2"/>
    </font>
    <font>
      <b/>
      <sz val="10.5"/>
      <color theme="1"/>
      <name val="Arial Narrow"/>
      <family val="2"/>
    </font>
    <font>
      <sz val="10.5"/>
      <color theme="1"/>
      <name val="Arial Narrow"/>
      <family val="2"/>
    </font>
    <font>
      <sz val="10.5"/>
      <name val="Arial Narrow"/>
      <family val="2"/>
    </font>
    <font>
      <b/>
      <u/>
      <sz val="14"/>
      <color theme="1"/>
      <name val="Arial Narrow"/>
      <family val="2"/>
    </font>
    <font>
      <b/>
      <sz val="14"/>
      <color theme="1"/>
      <name val="Arial Narrow"/>
      <family val="2"/>
    </font>
    <font>
      <sz val="8"/>
      <name val="Calibri"/>
      <family val="2"/>
      <scheme val="minor"/>
    </font>
    <font>
      <b/>
      <sz val="12"/>
      <name val="Arial Narrow"/>
      <family val="2"/>
    </font>
    <font>
      <sz val="10"/>
      <color theme="1"/>
      <name val="Calibri"/>
      <family val="2"/>
      <scheme val="minor"/>
    </font>
    <font>
      <b/>
      <sz val="10"/>
      <name val="Arial Narrow"/>
      <family val="2"/>
    </font>
    <font>
      <b/>
      <sz val="10"/>
      <name val="Calibri"/>
      <family val="2"/>
      <scheme val="minor"/>
    </font>
    <font>
      <b/>
      <i/>
      <sz val="10"/>
      <name val="Arial Narrow"/>
      <family val="2"/>
    </font>
    <font>
      <i/>
      <sz val="10"/>
      <name val="Calibri"/>
      <family val="2"/>
      <scheme val="minor"/>
    </font>
    <font>
      <i/>
      <sz val="10"/>
      <name val="Arial Narrow"/>
      <family val="2"/>
    </font>
    <font>
      <sz val="10"/>
      <name val="Arial Narrow"/>
      <family val="2"/>
    </font>
    <font>
      <sz val="10"/>
      <name val="Calibri"/>
      <family val="2"/>
      <scheme val="minor"/>
    </font>
    <font>
      <sz val="10"/>
      <color rgb="FFFF0000"/>
      <name val="Calibri"/>
      <family val="2"/>
      <scheme val="minor"/>
    </font>
    <font>
      <sz val="10"/>
      <color rgb="FFFF0000"/>
      <name val="Arial Narrow"/>
      <family val="2"/>
    </font>
    <font>
      <sz val="10"/>
      <color theme="1"/>
      <name val="Arial Narrow"/>
      <family val="2"/>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89">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justify" wrapText="1"/>
    </xf>
    <xf numFmtId="0" fontId="8" fillId="0" borderId="1" xfId="0" applyFont="1" applyBorder="1" applyAlignment="1">
      <alignment horizontal="justify" vertical="top" wrapText="1"/>
    </xf>
    <xf numFmtId="2" fontId="8" fillId="0" borderId="1" xfId="0" applyNumberFormat="1" applyFont="1" applyBorder="1" applyAlignment="1">
      <alignment horizontal="justify" vertical="top" wrapText="1"/>
    </xf>
    <xf numFmtId="0" fontId="8" fillId="0" borderId="1" xfId="2" applyFont="1" applyBorder="1"/>
    <xf numFmtId="0" fontId="7" fillId="0" borderId="1" xfId="0" applyFont="1" applyBorder="1"/>
    <xf numFmtId="0" fontId="8" fillId="0" borderId="1" xfId="2" applyFont="1" applyBorder="1" applyAlignment="1">
      <alignment horizontal="center"/>
    </xf>
    <xf numFmtId="0" fontId="3" fillId="0" borderId="0" xfId="0" applyFont="1"/>
    <xf numFmtId="0" fontId="7" fillId="0" borderId="0" xfId="0" applyFont="1"/>
    <xf numFmtId="0" fontId="7"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3" borderId="1" xfId="1" applyFont="1" applyFill="1" applyBorder="1" applyAlignment="1">
      <alignment horizontal="right" vertical="center"/>
    </xf>
    <xf numFmtId="164" fontId="7" fillId="0" borderId="1" xfId="1" applyNumberFormat="1" applyFont="1" applyBorder="1" applyAlignment="1">
      <alignment horizontal="right"/>
    </xf>
    <xf numFmtId="0" fontId="7" fillId="0" borderId="1" xfId="0" applyFont="1" applyBorder="1" applyAlignment="1">
      <alignment horizontal="right" vertical="center" wrapText="1"/>
    </xf>
    <xf numFmtId="43" fontId="7" fillId="0" borderId="1" xfId="1" applyFont="1" applyFill="1" applyBorder="1" applyAlignment="1">
      <alignment horizontal="right"/>
    </xf>
    <xf numFmtId="0" fontId="8" fillId="0" borderId="1" xfId="2" applyFont="1" applyBorder="1" applyAlignment="1">
      <alignment horizontal="right"/>
    </xf>
    <xf numFmtId="43" fontId="5" fillId="0" borderId="1" xfId="1" applyFont="1" applyBorder="1" applyAlignment="1">
      <alignment horizontal="right"/>
    </xf>
    <xf numFmtId="0" fontId="7" fillId="0" borderId="0" xfId="0" applyFont="1" applyAlignment="1">
      <alignment horizontal="right"/>
    </xf>
    <xf numFmtId="43" fontId="7" fillId="4" borderId="1" xfId="1" applyFont="1" applyFill="1" applyBorder="1" applyAlignment="1">
      <alignment horizontal="right"/>
    </xf>
    <xf numFmtId="43" fontId="7" fillId="0" borderId="1" xfId="1" applyFont="1" applyBorder="1" applyAlignment="1">
      <alignment horizontal="right"/>
    </xf>
    <xf numFmtId="0" fontId="0" fillId="0" borderId="0" xfId="0" applyAlignment="1">
      <alignment horizontal="right"/>
    </xf>
    <xf numFmtId="0" fontId="8" fillId="0" borderId="1" xfId="2" applyFont="1" applyBorder="1" applyAlignment="1">
      <alignment wrapText="1"/>
    </xf>
    <xf numFmtId="43" fontId="0" fillId="0" borderId="0" xfId="0" applyNumberFormat="1" applyAlignment="1">
      <alignment horizontal="right"/>
    </xf>
    <xf numFmtId="0" fontId="13" fillId="0" borderId="0" xfId="0" applyFont="1"/>
    <xf numFmtId="0" fontId="13" fillId="0" borderId="0" xfId="0" applyFont="1" applyAlignment="1">
      <alignment horizontal="right"/>
    </xf>
    <xf numFmtId="0" fontId="15" fillId="5" borderId="1" xfId="0" applyFont="1" applyFill="1" applyBorder="1" applyAlignment="1">
      <alignment horizontal="center" vertical="center"/>
    </xf>
    <xf numFmtId="0" fontId="16" fillId="4" borderId="0" xfId="0" applyFont="1" applyFill="1" applyAlignment="1">
      <alignment horizontal="right" vertical="top" wrapText="1"/>
    </xf>
    <xf numFmtId="165" fontId="16" fillId="4" borderId="0" xfId="1" applyNumberFormat="1" applyFont="1" applyFill="1" applyBorder="1" applyAlignment="1">
      <alignment horizontal="right"/>
    </xf>
    <xf numFmtId="0" fontId="17" fillId="4" borderId="0" xfId="0" applyFont="1" applyFill="1"/>
    <xf numFmtId="0" fontId="18" fillId="4" borderId="0" xfId="0" applyFont="1" applyFill="1" applyAlignment="1">
      <alignment horizontal="center" vertical="center" wrapText="1"/>
    </xf>
    <xf numFmtId="0" fontId="14" fillId="5" borderId="6" xfId="0" applyFont="1" applyFill="1" applyBorder="1" applyAlignment="1">
      <alignment horizontal="center" vertical="center" wrapText="1"/>
    </xf>
    <xf numFmtId="43" fontId="14" fillId="5" borderId="6" xfId="1" applyFont="1" applyFill="1" applyBorder="1" applyAlignment="1">
      <alignment horizontal="center" vertical="center" wrapText="1"/>
    </xf>
    <xf numFmtId="43" fontId="14" fillId="5" borderId="7" xfId="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right" vertical="center" wrapText="1"/>
    </xf>
    <xf numFmtId="43" fontId="19" fillId="0" borderId="2" xfId="1" applyFont="1" applyFill="1" applyBorder="1" applyAlignment="1">
      <alignment horizontal="right" vertical="center" wrapText="1"/>
    </xf>
    <xf numFmtId="0" fontId="20" fillId="0" borderId="1" xfId="0" applyFont="1" applyBorder="1" applyAlignment="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vertical="top" wrapText="1"/>
    </xf>
    <xf numFmtId="0" fontId="19" fillId="4" borderId="1" xfId="0" applyFont="1" applyFill="1" applyBorder="1" applyAlignment="1">
      <alignment vertical="center"/>
    </xf>
    <xf numFmtId="43" fontId="19" fillId="4" borderId="1" xfId="1" applyFont="1" applyFill="1" applyBorder="1" applyAlignment="1">
      <alignment vertical="center"/>
    </xf>
    <xf numFmtId="43" fontId="19" fillId="4" borderId="2" xfId="1" applyFont="1" applyFill="1" applyBorder="1" applyAlignment="1">
      <alignment vertical="center"/>
    </xf>
    <xf numFmtId="0" fontId="20" fillId="4" borderId="1" xfId="0" applyFont="1" applyFill="1" applyBorder="1" applyAlignment="1">
      <alignment horizontal="left" vertical="center" wrapText="1"/>
    </xf>
    <xf numFmtId="0" fontId="19" fillId="4" borderId="1" xfId="0" applyFont="1" applyFill="1" applyBorder="1" applyAlignment="1">
      <alignment horizontal="center"/>
    </xf>
    <xf numFmtId="43" fontId="19" fillId="4" borderId="1" xfId="1" applyFont="1" applyFill="1" applyBorder="1" applyAlignment="1">
      <alignment horizontal="right"/>
    </xf>
    <xf numFmtId="43" fontId="19" fillId="4" borderId="2" xfId="1" applyFont="1" applyFill="1" applyBorder="1" applyAlignment="1">
      <alignment horizontal="right"/>
    </xf>
    <xf numFmtId="0" fontId="20" fillId="4" borderId="1" xfId="0" applyFont="1" applyFill="1" applyBorder="1"/>
    <xf numFmtId="0" fontId="20" fillId="4" borderId="1" xfId="0" applyFont="1" applyFill="1" applyBorder="1" applyAlignment="1">
      <alignment wrapText="1"/>
    </xf>
    <xf numFmtId="0" fontId="20" fillId="4" borderId="1" xfId="0" applyFont="1" applyFill="1" applyBorder="1" applyAlignment="1">
      <alignment vertical="center" wrapText="1"/>
    </xf>
    <xf numFmtId="0" fontId="21" fillId="4" borderId="1" xfId="0" applyFont="1" applyFill="1" applyBorder="1"/>
    <xf numFmtId="0" fontId="19" fillId="4" borderId="1" xfId="0" applyFont="1" applyFill="1" applyBorder="1" applyAlignment="1">
      <alignment horizontal="justify" vertical="top" wrapText="1"/>
    </xf>
    <xf numFmtId="43" fontId="14" fillId="4" borderId="2" xfId="1" applyFont="1" applyFill="1" applyBorder="1" applyAlignment="1">
      <alignment horizontal="right"/>
    </xf>
    <xf numFmtId="0" fontId="22" fillId="4" borderId="0" xfId="0" applyFont="1" applyFill="1" applyAlignment="1">
      <alignment horizontal="center" vertical="center" wrapText="1"/>
    </xf>
    <xf numFmtId="0" fontId="14" fillId="4" borderId="0" xfId="0" applyFont="1" applyFill="1" applyAlignment="1">
      <alignment horizontal="right" vertical="top" wrapText="1"/>
    </xf>
    <xf numFmtId="165" fontId="14" fillId="4" borderId="0" xfId="1" applyNumberFormat="1" applyFont="1" applyFill="1" applyBorder="1" applyAlignment="1">
      <alignment horizontal="right"/>
    </xf>
    <xf numFmtId="0" fontId="21" fillId="4" borderId="0" xfId="0" applyFont="1" applyFill="1"/>
    <xf numFmtId="0" fontId="16" fillId="4" borderId="0" xfId="0" applyFont="1" applyFill="1" applyAlignment="1">
      <alignment horizontal="center" vertical="center" wrapText="1"/>
    </xf>
    <xf numFmtId="0" fontId="23" fillId="4" borderId="0" xfId="0" applyFont="1" applyFill="1" applyAlignment="1">
      <alignment horizontal="center" vertical="center" wrapText="1"/>
    </xf>
    <xf numFmtId="0" fontId="12" fillId="4" borderId="0" xfId="0" applyFont="1" applyFill="1" applyAlignment="1">
      <alignment horizontal="center"/>
    </xf>
    <xf numFmtId="0" fontId="19" fillId="4" borderId="2" xfId="0" applyFont="1" applyFill="1" applyBorder="1" applyAlignment="1">
      <alignment horizontal="right" vertical="top" wrapText="1"/>
    </xf>
    <xf numFmtId="0" fontId="19" fillId="4" borderId="3" xfId="0" applyFont="1" applyFill="1" applyBorder="1" applyAlignment="1">
      <alignment horizontal="right" vertical="top" wrapText="1"/>
    </xf>
    <xf numFmtId="0" fontId="19" fillId="4" borderId="4" xfId="0" applyFont="1" applyFill="1" applyBorder="1" applyAlignment="1">
      <alignment horizontal="right" vertical="top" wrapText="1"/>
    </xf>
    <xf numFmtId="0" fontId="18" fillId="4" borderId="0" xfId="0" applyFont="1" applyFill="1" applyAlignment="1">
      <alignment horizontal="left" vertical="center" wrapText="1"/>
    </xf>
    <xf numFmtId="0" fontId="16" fillId="4" borderId="8" xfId="0" applyFont="1" applyFill="1" applyBorder="1" applyAlignment="1">
      <alignment horizontal="left" vertical="center"/>
    </xf>
    <xf numFmtId="0" fontId="9" fillId="4" borderId="1" xfId="0" applyFont="1" applyFill="1" applyBorder="1" applyAlignment="1">
      <alignment horizontal="center"/>
    </xf>
    <xf numFmtId="0" fontId="7" fillId="4" borderId="1" xfId="0" applyFont="1" applyFill="1" applyBorder="1" applyAlignment="1">
      <alignment horizontal="center" vertical="top"/>
    </xf>
    <xf numFmtId="0" fontId="5" fillId="0" borderId="1" xfId="0" applyFont="1" applyBorder="1" applyAlignment="1">
      <alignment horizontal="center" vertical="center" wrapText="1"/>
    </xf>
    <xf numFmtId="0" fontId="7" fillId="0" borderId="5" xfId="0" applyFont="1" applyBorder="1" applyAlignment="1">
      <alignment horizont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2" fontId="19" fillId="4" borderId="0" xfId="0" applyNumberFormat="1" applyFont="1" applyFill="1" applyAlignment="1">
      <alignment horizontal="left" vertical="top" wrapText="1"/>
    </xf>
    <xf numFmtId="0" fontId="13" fillId="4" borderId="0" xfId="0" applyFont="1" applyFill="1" applyAlignment="1">
      <alignment horizontal="right"/>
    </xf>
    <xf numFmtId="43" fontId="14" fillId="4" borderId="6" xfId="1" applyFont="1" applyFill="1" applyBorder="1" applyAlignment="1">
      <alignment horizontal="center" vertical="center" wrapText="1"/>
    </xf>
    <xf numFmtId="0" fontId="19" fillId="4" borderId="1" xfId="0" applyFont="1" applyFill="1" applyBorder="1" applyAlignment="1">
      <alignment horizontal="right" vertical="center" wrapText="1"/>
    </xf>
    <xf numFmtId="0" fontId="0" fillId="4" borderId="0" xfId="0" applyFill="1" applyAlignment="1">
      <alignment horizontal="right"/>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6"/>
  <sheetViews>
    <sheetView tabSelected="1" topLeftCell="A15" zoomScaleNormal="100" zoomScaleSheetLayoutView="100" workbookViewId="0">
      <selection activeCell="I21" sqref="I21"/>
    </sheetView>
  </sheetViews>
  <sheetFormatPr defaultRowHeight="15" x14ac:dyDescent="0.25"/>
  <cols>
    <col min="1" max="1" width="11.28515625" customWidth="1"/>
    <col min="2" max="2" width="51" customWidth="1"/>
    <col min="3" max="3" width="7.28515625" customWidth="1"/>
    <col min="4" max="4" width="10.28515625" style="25" customWidth="1"/>
    <col min="5" max="5" width="11.42578125" style="88" customWidth="1"/>
    <col min="6" max="6" width="16.28515625" style="25" customWidth="1"/>
    <col min="7" max="7" width="15.28515625" customWidth="1"/>
    <col min="8" max="8" width="14.28515625" customWidth="1"/>
  </cols>
  <sheetData>
    <row r="1" spans="1:7" x14ac:dyDescent="0.25">
      <c r="A1" s="28"/>
      <c r="B1" s="28"/>
      <c r="C1" s="28"/>
      <c r="D1" s="29"/>
      <c r="E1" s="85"/>
      <c r="F1" s="29"/>
      <c r="G1" s="28"/>
    </row>
    <row r="2" spans="1:7" ht="15.75" x14ac:dyDescent="0.25">
      <c r="A2" s="64" t="s">
        <v>76</v>
      </c>
      <c r="B2" s="64"/>
      <c r="C2" s="64"/>
      <c r="D2" s="64"/>
      <c r="E2" s="64"/>
      <c r="F2" s="64"/>
      <c r="G2" s="64"/>
    </row>
    <row r="3" spans="1:7" x14ac:dyDescent="0.25">
      <c r="A3" s="69" t="s">
        <v>72</v>
      </c>
      <c r="B3" s="69"/>
      <c r="C3" s="69"/>
      <c r="D3" s="69"/>
      <c r="E3" s="69"/>
      <c r="F3" s="69"/>
      <c r="G3" s="69"/>
    </row>
    <row r="4" spans="1:7" ht="27" customHeight="1" x14ac:dyDescent="0.25">
      <c r="A4" s="35" t="s">
        <v>28</v>
      </c>
      <c r="B4" s="35" t="s">
        <v>29</v>
      </c>
      <c r="C4" s="35" t="s">
        <v>0</v>
      </c>
      <c r="D4" s="36" t="s">
        <v>1</v>
      </c>
      <c r="E4" s="86" t="s">
        <v>73</v>
      </c>
      <c r="F4" s="37" t="s">
        <v>71</v>
      </c>
      <c r="G4" s="30" t="s">
        <v>70</v>
      </c>
    </row>
    <row r="5" spans="1:7" ht="131.25" customHeight="1" x14ac:dyDescent="0.25">
      <c r="A5" s="38">
        <v>1</v>
      </c>
      <c r="B5" s="39" t="s">
        <v>91</v>
      </c>
      <c r="C5" s="38" t="s">
        <v>4</v>
      </c>
      <c r="D5" s="40">
        <v>2160</v>
      </c>
      <c r="E5" s="87"/>
      <c r="F5" s="41"/>
      <c r="G5" s="42" t="s">
        <v>82</v>
      </c>
    </row>
    <row r="6" spans="1:7" ht="106.5" customHeight="1" x14ac:dyDescent="0.25">
      <c r="A6" s="38">
        <v>2</v>
      </c>
      <c r="B6" s="39" t="s">
        <v>77</v>
      </c>
      <c r="C6" s="38" t="s">
        <v>4</v>
      </c>
      <c r="D6" s="40">
        <v>1250</v>
      </c>
      <c r="E6" s="87"/>
      <c r="F6" s="41"/>
      <c r="G6" s="42"/>
    </row>
    <row r="7" spans="1:7" ht="48" customHeight="1" x14ac:dyDescent="0.25">
      <c r="A7" s="38">
        <v>3</v>
      </c>
      <c r="B7" s="39" t="s">
        <v>80</v>
      </c>
      <c r="C7" s="38" t="s">
        <v>8</v>
      </c>
      <c r="D7" s="40">
        <v>750</v>
      </c>
      <c r="E7" s="87"/>
      <c r="F7" s="41"/>
      <c r="G7" s="42"/>
    </row>
    <row r="8" spans="1:7" ht="331.5" x14ac:dyDescent="0.25">
      <c r="A8" s="43">
        <v>4</v>
      </c>
      <c r="B8" s="44" t="s">
        <v>74</v>
      </c>
      <c r="C8" s="45" t="s">
        <v>4</v>
      </c>
      <c r="D8" s="46">
        <v>385</v>
      </c>
      <c r="E8" s="46"/>
      <c r="F8" s="47"/>
      <c r="G8" s="48" t="s">
        <v>78</v>
      </c>
    </row>
    <row r="9" spans="1:7" ht="114.75" x14ac:dyDescent="0.25">
      <c r="A9" s="43">
        <v>5</v>
      </c>
      <c r="B9" s="44" t="s">
        <v>92</v>
      </c>
      <c r="C9" s="45" t="s">
        <v>19</v>
      </c>
      <c r="D9" s="46">
        <v>320</v>
      </c>
      <c r="E9" s="46"/>
      <c r="F9" s="47"/>
      <c r="G9" s="48"/>
    </row>
    <row r="10" spans="1:7" ht="101.25" customHeight="1" x14ac:dyDescent="0.25">
      <c r="A10" s="43">
        <v>6</v>
      </c>
      <c r="B10" s="44" t="s">
        <v>93</v>
      </c>
      <c r="C10" s="49" t="s">
        <v>8</v>
      </c>
      <c r="D10" s="50">
        <v>1020</v>
      </c>
      <c r="E10" s="50"/>
      <c r="F10" s="51"/>
      <c r="G10" s="52"/>
    </row>
    <row r="11" spans="1:7" ht="24.75" customHeight="1" x14ac:dyDescent="0.25">
      <c r="A11" s="43">
        <v>7</v>
      </c>
      <c r="B11" s="44" t="s">
        <v>81</v>
      </c>
      <c r="C11" s="49" t="s">
        <v>8</v>
      </c>
      <c r="D11" s="50">
        <v>3480</v>
      </c>
      <c r="E11" s="50"/>
      <c r="F11" s="51"/>
      <c r="G11" s="52"/>
    </row>
    <row r="12" spans="1:7" ht="39.75" customHeight="1" x14ac:dyDescent="0.25">
      <c r="A12" s="43">
        <v>8</v>
      </c>
      <c r="B12" s="44" t="s">
        <v>94</v>
      </c>
      <c r="C12" s="49" t="s">
        <v>8</v>
      </c>
      <c r="D12" s="50">
        <v>680</v>
      </c>
      <c r="E12" s="50"/>
      <c r="F12" s="51"/>
      <c r="G12" s="52"/>
    </row>
    <row r="13" spans="1:7" ht="89.25" x14ac:dyDescent="0.25">
      <c r="A13" s="43">
        <v>9</v>
      </c>
      <c r="B13" s="44" t="s">
        <v>95</v>
      </c>
      <c r="C13" s="49" t="s">
        <v>8</v>
      </c>
      <c r="D13" s="50">
        <v>5200</v>
      </c>
      <c r="E13" s="50"/>
      <c r="F13" s="51"/>
      <c r="G13" s="53" t="s">
        <v>79</v>
      </c>
    </row>
    <row r="14" spans="1:7" ht="212.25" customHeight="1" x14ac:dyDescent="0.25">
      <c r="A14" s="43">
        <v>10</v>
      </c>
      <c r="B14" s="44" t="s">
        <v>96</v>
      </c>
      <c r="C14" s="49" t="s">
        <v>8</v>
      </c>
      <c r="D14" s="50">
        <v>5200</v>
      </c>
      <c r="E14" s="50"/>
      <c r="F14" s="51"/>
      <c r="G14" s="54" t="s">
        <v>79</v>
      </c>
    </row>
    <row r="15" spans="1:7" ht="89.25" x14ac:dyDescent="0.25">
      <c r="A15" s="43">
        <v>11</v>
      </c>
      <c r="B15" s="44" t="s">
        <v>75</v>
      </c>
      <c r="C15" s="49" t="s">
        <v>8</v>
      </c>
      <c r="D15" s="50">
        <v>4980</v>
      </c>
      <c r="E15" s="50"/>
      <c r="F15" s="51"/>
      <c r="G15" s="55"/>
    </row>
    <row r="16" spans="1:7" ht="30" customHeight="1" x14ac:dyDescent="0.25">
      <c r="A16" s="43">
        <v>12</v>
      </c>
      <c r="B16" s="56" t="s">
        <v>83</v>
      </c>
      <c r="C16" s="49" t="s">
        <v>84</v>
      </c>
      <c r="D16" s="50">
        <v>12</v>
      </c>
      <c r="E16" s="50"/>
      <c r="F16" s="51"/>
      <c r="G16" s="55"/>
    </row>
    <row r="17" spans="1:7" ht="30" customHeight="1" x14ac:dyDescent="0.25">
      <c r="A17" s="43">
        <v>13</v>
      </c>
      <c r="B17" s="56" t="s">
        <v>85</v>
      </c>
      <c r="C17" s="49" t="s">
        <v>84</v>
      </c>
      <c r="D17" s="50"/>
      <c r="E17" s="50"/>
      <c r="F17" s="51"/>
      <c r="G17" s="55"/>
    </row>
    <row r="18" spans="1:7" ht="14.25" customHeight="1" x14ac:dyDescent="0.25">
      <c r="A18" s="43"/>
      <c r="B18" s="65" t="s">
        <v>90</v>
      </c>
      <c r="C18" s="66"/>
      <c r="D18" s="66"/>
      <c r="E18" s="67"/>
      <c r="F18" s="57">
        <f>SUM(F5:F17)</f>
        <v>0</v>
      </c>
      <c r="G18" s="52"/>
    </row>
    <row r="19" spans="1:7" x14ac:dyDescent="0.25">
      <c r="A19" s="58"/>
      <c r="B19" s="59"/>
      <c r="C19" s="59"/>
      <c r="D19" s="59"/>
      <c r="E19" s="59"/>
      <c r="F19" s="60"/>
      <c r="G19" s="61"/>
    </row>
    <row r="20" spans="1:7" x14ac:dyDescent="0.25">
      <c r="A20" s="62" t="s">
        <v>86</v>
      </c>
      <c r="B20" s="31"/>
      <c r="C20" s="31"/>
      <c r="D20" s="31"/>
      <c r="E20" s="31"/>
      <c r="F20" s="32"/>
      <c r="G20" s="33"/>
    </row>
    <row r="21" spans="1:7" ht="12" customHeight="1" x14ac:dyDescent="0.25">
      <c r="A21" s="34">
        <v>1</v>
      </c>
      <c r="B21" s="68" t="s">
        <v>89</v>
      </c>
      <c r="C21" s="68"/>
      <c r="D21" s="68"/>
      <c r="E21" s="68"/>
      <c r="F21" s="68"/>
      <c r="G21" s="68"/>
    </row>
    <row r="22" spans="1:7" ht="12.75" customHeight="1" x14ac:dyDescent="0.25">
      <c r="A22" s="34">
        <v>2</v>
      </c>
      <c r="B22" s="68" t="s">
        <v>87</v>
      </c>
      <c r="C22" s="68"/>
      <c r="D22" s="68"/>
      <c r="E22" s="68"/>
      <c r="F22" s="68"/>
      <c r="G22" s="68"/>
    </row>
    <row r="23" spans="1:7" ht="13.5" customHeight="1" x14ac:dyDescent="0.25">
      <c r="A23" s="34">
        <v>3</v>
      </c>
      <c r="B23" s="68" t="s">
        <v>88</v>
      </c>
      <c r="C23" s="68"/>
      <c r="D23" s="68"/>
      <c r="E23" s="68"/>
      <c r="F23" s="68"/>
      <c r="G23" s="68"/>
    </row>
    <row r="24" spans="1:7" ht="34.5" customHeight="1" x14ac:dyDescent="0.25">
      <c r="A24" s="63">
        <v>4</v>
      </c>
      <c r="B24" s="84" t="s">
        <v>97</v>
      </c>
      <c r="C24" s="84"/>
      <c r="D24" s="84"/>
      <c r="E24" s="84"/>
      <c r="F24" s="84"/>
      <c r="G24" s="61"/>
    </row>
    <row r="25" spans="1:7" x14ac:dyDescent="0.25">
      <c r="A25" s="34"/>
    </row>
    <row r="26" spans="1:7" x14ac:dyDescent="0.25">
      <c r="F26" s="27"/>
    </row>
  </sheetData>
  <mergeCells count="7">
    <mergeCell ref="A2:G2"/>
    <mergeCell ref="B18:E18"/>
    <mergeCell ref="B24:F24"/>
    <mergeCell ref="B21:G21"/>
    <mergeCell ref="B22:G22"/>
    <mergeCell ref="B23:G23"/>
    <mergeCell ref="A3:G3"/>
  </mergeCells>
  <phoneticPr fontId="11" type="noConversion"/>
  <printOptions horizontalCentered="1"/>
  <pageMargins left="0.25" right="0.25" top="0.5" bottom="0.75" header="0.3" footer="0.3"/>
  <pageSetup paperSize="9" scale="80" orientation="landscape" r:id="rId1"/>
  <headerFooter>
    <oddFooter>&amp;L&amp;P&amp;CPage &amp;P of &amp;N</oddFooter>
  </headerFooter>
  <rowBreaks count="2" manualBreakCount="2">
    <brk id="7" max="6" man="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093D-4C2B-4AC0-82D5-3B88F689AD50}">
  <dimension ref="A1"/>
  <sheetViews>
    <sheetView workbookViewId="0">
      <selection activeCell="H8" sqref="H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view="pageBreakPreview" topLeftCell="A43" zoomScale="115" zoomScaleSheetLayoutView="115" workbookViewId="0">
      <selection activeCell="D51" sqref="D51"/>
    </sheetView>
  </sheetViews>
  <sheetFormatPr defaultRowHeight="13.5" x14ac:dyDescent="0.2"/>
  <cols>
    <col min="1" max="1" width="5.7109375" style="12" customWidth="1"/>
    <col min="2" max="2" width="71.42578125" style="12" customWidth="1"/>
    <col min="3" max="3" width="6.5703125" style="12" customWidth="1"/>
    <col min="4" max="4" width="9.5703125" style="22" customWidth="1"/>
    <col min="5" max="5" width="11.42578125" style="22" customWidth="1"/>
    <col min="6" max="6" width="15.85546875" style="22" customWidth="1"/>
    <col min="7" max="7" width="9.140625" style="12"/>
    <col min="8" max="8" width="10.140625" style="12" bestFit="1" customWidth="1"/>
    <col min="9" max="16384" width="9.140625" style="12"/>
  </cols>
  <sheetData>
    <row r="1" spans="1:6" ht="18" x14ac:dyDescent="0.25">
      <c r="A1" s="70" t="s">
        <v>44</v>
      </c>
      <c r="B1" s="70"/>
      <c r="C1" s="70"/>
      <c r="D1" s="70"/>
      <c r="E1" s="70"/>
      <c r="F1" s="70"/>
    </row>
    <row r="2" spans="1:6" x14ac:dyDescent="0.2">
      <c r="A2" s="71"/>
      <c r="B2" s="71"/>
      <c r="C2" s="71"/>
      <c r="D2" s="71"/>
      <c r="E2" s="71"/>
      <c r="F2" s="71"/>
    </row>
    <row r="3" spans="1:6" s="11" customFormat="1" ht="30" customHeight="1" x14ac:dyDescent="0.3">
      <c r="A3" s="14" t="s">
        <v>28</v>
      </c>
      <c r="B3" s="14" t="s">
        <v>29</v>
      </c>
      <c r="C3" s="14" t="s">
        <v>0</v>
      </c>
      <c r="D3" s="15" t="s">
        <v>1</v>
      </c>
      <c r="E3" s="15" t="s">
        <v>48</v>
      </c>
      <c r="F3" s="15" t="s">
        <v>2</v>
      </c>
    </row>
    <row r="4" spans="1:6" ht="16.5" x14ac:dyDescent="0.2">
      <c r="A4" s="72" t="s">
        <v>31</v>
      </c>
      <c r="B4" s="72"/>
      <c r="C4" s="72"/>
      <c r="D4" s="72"/>
      <c r="E4" s="72"/>
      <c r="F4" s="72"/>
    </row>
    <row r="5" spans="1:6" ht="39.75" customHeight="1" x14ac:dyDescent="0.2">
      <c r="A5" s="1">
        <v>1</v>
      </c>
      <c r="B5" s="13" t="s">
        <v>55</v>
      </c>
      <c r="C5" s="1" t="s">
        <v>33</v>
      </c>
      <c r="D5" s="18">
        <v>300</v>
      </c>
      <c r="E5" s="18">
        <v>50</v>
      </c>
      <c r="F5" s="18">
        <f>D5*E5</f>
        <v>15000</v>
      </c>
    </row>
    <row r="6" spans="1:6" ht="42" customHeight="1" x14ac:dyDescent="0.2">
      <c r="A6" s="1">
        <v>2</v>
      </c>
      <c r="B6" s="13" t="s">
        <v>32</v>
      </c>
      <c r="C6" s="1" t="s">
        <v>35</v>
      </c>
      <c r="D6" s="18">
        <v>1</v>
      </c>
      <c r="E6" s="18">
        <v>35000</v>
      </c>
      <c r="F6" s="18">
        <f>D6*E6</f>
        <v>35000</v>
      </c>
    </row>
    <row r="7" spans="1:6" ht="40.5" x14ac:dyDescent="0.2">
      <c r="A7" s="1">
        <v>3</v>
      </c>
      <c r="B7" s="13" t="s">
        <v>34</v>
      </c>
      <c r="C7" s="1" t="s">
        <v>8</v>
      </c>
      <c r="D7" s="18">
        <v>8700</v>
      </c>
      <c r="E7" s="18">
        <v>3</v>
      </c>
      <c r="F7" s="18">
        <f>D7*E7</f>
        <v>26100</v>
      </c>
    </row>
    <row r="8" spans="1:6" ht="54" x14ac:dyDescent="0.2">
      <c r="A8" s="2">
        <v>4</v>
      </c>
      <c r="B8" s="6" t="s">
        <v>3</v>
      </c>
      <c r="C8" s="3" t="s">
        <v>4</v>
      </c>
      <c r="D8" s="19">
        <v>3040</v>
      </c>
      <c r="E8" s="19">
        <v>6</v>
      </c>
      <c r="F8" s="19">
        <f>D8*E8</f>
        <v>18240</v>
      </c>
    </row>
    <row r="9" spans="1:6" ht="40.5" x14ac:dyDescent="0.2">
      <c r="A9" s="2">
        <v>5</v>
      </c>
      <c r="B9" s="6" t="s">
        <v>36</v>
      </c>
      <c r="C9" s="3" t="s">
        <v>4</v>
      </c>
      <c r="D9" s="19">
        <v>23055</v>
      </c>
      <c r="E9" s="23">
        <v>15</v>
      </c>
      <c r="F9" s="19">
        <f t="shared" ref="F9:F35" si="0">D9*E9</f>
        <v>345825</v>
      </c>
    </row>
    <row r="10" spans="1:6" x14ac:dyDescent="0.2">
      <c r="A10" s="2">
        <v>6</v>
      </c>
      <c r="B10" s="6" t="s">
        <v>5</v>
      </c>
      <c r="C10" s="3" t="s">
        <v>6</v>
      </c>
      <c r="D10" s="19">
        <v>9355</v>
      </c>
      <c r="E10" s="19">
        <v>50</v>
      </c>
      <c r="F10" s="19">
        <f t="shared" si="0"/>
        <v>467750</v>
      </c>
    </row>
    <row r="11" spans="1:6" ht="40.5" x14ac:dyDescent="0.2">
      <c r="A11" s="2">
        <v>7</v>
      </c>
      <c r="B11" s="6" t="s">
        <v>7</v>
      </c>
      <c r="C11" s="3" t="s">
        <v>4</v>
      </c>
      <c r="D11" s="19">
        <v>2871</v>
      </c>
      <c r="E11" s="19">
        <v>235</v>
      </c>
      <c r="F11" s="19">
        <f t="shared" si="0"/>
        <v>674685</v>
      </c>
    </row>
    <row r="12" spans="1:6" ht="27" x14ac:dyDescent="0.2">
      <c r="A12" s="2">
        <v>8</v>
      </c>
      <c r="B12" s="6" t="s">
        <v>30</v>
      </c>
      <c r="C12" s="3" t="s">
        <v>8</v>
      </c>
      <c r="D12" s="19">
        <v>9355</v>
      </c>
      <c r="E12" s="19">
        <v>8</v>
      </c>
      <c r="F12" s="19">
        <f t="shared" si="0"/>
        <v>74840</v>
      </c>
    </row>
    <row r="13" spans="1:6" ht="121.5" x14ac:dyDescent="0.2">
      <c r="A13" s="2">
        <v>9</v>
      </c>
      <c r="B13" s="6" t="s">
        <v>9</v>
      </c>
      <c r="C13" s="3"/>
      <c r="D13" s="19"/>
      <c r="E13" s="19"/>
      <c r="F13" s="19">
        <f t="shared" si="0"/>
        <v>0</v>
      </c>
    </row>
    <row r="14" spans="1:6" x14ac:dyDescent="0.2">
      <c r="A14" s="4" t="s">
        <v>10</v>
      </c>
      <c r="B14" s="5" t="s">
        <v>11</v>
      </c>
      <c r="C14" s="3" t="s">
        <v>4</v>
      </c>
      <c r="D14" s="19">
        <v>650</v>
      </c>
      <c r="E14" s="19">
        <v>330</v>
      </c>
      <c r="F14" s="19">
        <f t="shared" si="0"/>
        <v>214500</v>
      </c>
    </row>
    <row r="15" spans="1:6" x14ac:dyDescent="0.2">
      <c r="A15" s="4" t="s">
        <v>12</v>
      </c>
      <c r="B15" s="5" t="s">
        <v>13</v>
      </c>
      <c r="C15" s="3" t="s">
        <v>4</v>
      </c>
      <c r="D15" s="19">
        <v>210</v>
      </c>
      <c r="E15" s="19">
        <v>330</v>
      </c>
      <c r="F15" s="19">
        <f t="shared" si="0"/>
        <v>69300</v>
      </c>
    </row>
    <row r="16" spans="1:6" x14ac:dyDescent="0.2">
      <c r="A16" s="4" t="s">
        <v>14</v>
      </c>
      <c r="B16" s="5" t="s">
        <v>15</v>
      </c>
      <c r="C16" s="3" t="s">
        <v>4</v>
      </c>
      <c r="D16" s="19">
        <v>1165</v>
      </c>
      <c r="E16" s="19">
        <v>330</v>
      </c>
      <c r="F16" s="19">
        <f t="shared" si="0"/>
        <v>384450</v>
      </c>
    </row>
    <row r="17" spans="1:6" x14ac:dyDescent="0.2">
      <c r="A17" s="4" t="s">
        <v>16</v>
      </c>
      <c r="B17" s="5" t="s">
        <v>17</v>
      </c>
      <c r="C17" s="3" t="s">
        <v>4</v>
      </c>
      <c r="D17" s="19">
        <v>155</v>
      </c>
      <c r="E17" s="19">
        <v>330</v>
      </c>
      <c r="F17" s="19">
        <f t="shared" si="0"/>
        <v>51150</v>
      </c>
    </row>
    <row r="18" spans="1:6" ht="85.5" customHeight="1" x14ac:dyDescent="0.2">
      <c r="A18" s="2">
        <v>10</v>
      </c>
      <c r="B18" s="6" t="s">
        <v>56</v>
      </c>
      <c r="C18" s="3" t="s">
        <v>19</v>
      </c>
      <c r="D18" s="19">
        <v>7000</v>
      </c>
      <c r="E18" s="19">
        <v>75</v>
      </c>
      <c r="F18" s="19">
        <f t="shared" si="0"/>
        <v>525000</v>
      </c>
    </row>
    <row r="19" spans="1:6" x14ac:dyDescent="0.2">
      <c r="A19" s="2">
        <v>11</v>
      </c>
      <c r="B19" s="6" t="s">
        <v>57</v>
      </c>
      <c r="C19" s="3" t="s">
        <v>6</v>
      </c>
      <c r="D19" s="19">
        <v>15654</v>
      </c>
      <c r="E19" s="19">
        <v>85</v>
      </c>
      <c r="F19" s="19">
        <f t="shared" si="0"/>
        <v>1330590</v>
      </c>
    </row>
    <row r="20" spans="1:6" x14ac:dyDescent="0.2">
      <c r="A20" s="2">
        <v>12</v>
      </c>
      <c r="B20" s="7" t="s">
        <v>21</v>
      </c>
      <c r="C20" s="3" t="s">
        <v>6</v>
      </c>
      <c r="D20" s="19">
        <v>31308</v>
      </c>
      <c r="E20" s="19">
        <v>18</v>
      </c>
      <c r="F20" s="19">
        <f t="shared" si="0"/>
        <v>563544</v>
      </c>
    </row>
    <row r="21" spans="1:6" x14ac:dyDescent="0.2">
      <c r="A21" s="2">
        <v>13</v>
      </c>
      <c r="B21" s="7" t="s">
        <v>22</v>
      </c>
      <c r="C21" s="3" t="s">
        <v>6</v>
      </c>
      <c r="D21" s="19">
        <v>30852</v>
      </c>
      <c r="E21" s="19">
        <v>16</v>
      </c>
      <c r="F21" s="19">
        <f t="shared" si="0"/>
        <v>493632</v>
      </c>
    </row>
    <row r="22" spans="1:6" x14ac:dyDescent="0.2">
      <c r="A22" s="2">
        <v>14</v>
      </c>
      <c r="B22" s="6" t="s">
        <v>23</v>
      </c>
      <c r="C22" s="3" t="s">
        <v>8</v>
      </c>
      <c r="D22" s="19">
        <v>17</v>
      </c>
      <c r="E22" s="19">
        <v>9000</v>
      </c>
      <c r="F22" s="19">
        <f t="shared" si="0"/>
        <v>153000</v>
      </c>
    </row>
    <row r="23" spans="1:6" x14ac:dyDescent="0.2">
      <c r="A23" s="2">
        <v>15</v>
      </c>
      <c r="B23" s="6" t="s">
        <v>66</v>
      </c>
      <c r="C23" s="3" t="s">
        <v>24</v>
      </c>
      <c r="D23" s="19">
        <v>17</v>
      </c>
      <c r="E23" s="19">
        <v>5500</v>
      </c>
      <c r="F23" s="19">
        <f t="shared" si="0"/>
        <v>93500</v>
      </c>
    </row>
    <row r="24" spans="1:6" x14ac:dyDescent="0.2">
      <c r="A24" s="2">
        <v>16</v>
      </c>
      <c r="B24" s="6" t="s">
        <v>58</v>
      </c>
      <c r="C24" s="3" t="s">
        <v>8</v>
      </c>
      <c r="D24" s="19">
        <v>10440</v>
      </c>
      <c r="E24" s="19">
        <v>120</v>
      </c>
      <c r="F24" s="19">
        <f t="shared" si="0"/>
        <v>1252800</v>
      </c>
    </row>
    <row r="25" spans="1:6" x14ac:dyDescent="0.2">
      <c r="A25" s="2">
        <v>17</v>
      </c>
      <c r="B25" s="6" t="s">
        <v>59</v>
      </c>
      <c r="C25" s="3" t="s">
        <v>8</v>
      </c>
      <c r="D25" s="19">
        <v>4052</v>
      </c>
      <c r="E25" s="19">
        <v>120</v>
      </c>
      <c r="F25" s="19">
        <f t="shared" si="0"/>
        <v>486240</v>
      </c>
    </row>
    <row r="26" spans="1:6" x14ac:dyDescent="0.2">
      <c r="A26" s="2">
        <v>18</v>
      </c>
      <c r="B26" s="6" t="s">
        <v>60</v>
      </c>
      <c r="C26" s="3" t="s">
        <v>6</v>
      </c>
      <c r="D26" s="19">
        <v>1055</v>
      </c>
      <c r="E26" s="19">
        <v>130</v>
      </c>
      <c r="F26" s="19">
        <f t="shared" si="0"/>
        <v>137150</v>
      </c>
    </row>
    <row r="27" spans="1:6" ht="27" x14ac:dyDescent="0.2">
      <c r="A27" s="2">
        <v>19</v>
      </c>
      <c r="B27" s="6" t="s">
        <v>37</v>
      </c>
      <c r="C27" s="3" t="s">
        <v>24</v>
      </c>
      <c r="D27" s="19">
        <v>4</v>
      </c>
      <c r="E27" s="19">
        <v>20000</v>
      </c>
      <c r="F27" s="19">
        <f t="shared" si="0"/>
        <v>80000</v>
      </c>
    </row>
    <row r="28" spans="1:6" ht="27" x14ac:dyDescent="0.2">
      <c r="A28" s="2">
        <v>20</v>
      </c>
      <c r="B28" s="6" t="s">
        <v>38</v>
      </c>
      <c r="C28" s="3" t="s">
        <v>24</v>
      </c>
      <c r="D28" s="19">
        <v>5</v>
      </c>
      <c r="E28" s="19">
        <v>12000</v>
      </c>
      <c r="F28" s="19">
        <f t="shared" si="0"/>
        <v>60000</v>
      </c>
    </row>
    <row r="29" spans="1:6" ht="27" x14ac:dyDescent="0.2">
      <c r="A29" s="2">
        <v>21</v>
      </c>
      <c r="B29" s="6" t="s">
        <v>39</v>
      </c>
      <c r="C29" s="3" t="s">
        <v>24</v>
      </c>
      <c r="D29" s="19">
        <v>8</v>
      </c>
      <c r="E29" s="19">
        <v>10000</v>
      </c>
      <c r="F29" s="19">
        <f t="shared" si="0"/>
        <v>80000</v>
      </c>
    </row>
    <row r="30" spans="1:6" ht="27" x14ac:dyDescent="0.2">
      <c r="A30" s="2">
        <v>22</v>
      </c>
      <c r="B30" s="6" t="s">
        <v>40</v>
      </c>
      <c r="C30" s="3" t="s">
        <v>24</v>
      </c>
      <c r="D30" s="19">
        <v>2</v>
      </c>
      <c r="E30" s="19">
        <v>9000</v>
      </c>
      <c r="F30" s="19">
        <f t="shared" si="0"/>
        <v>18000</v>
      </c>
    </row>
    <row r="31" spans="1:6" ht="27" x14ac:dyDescent="0.2">
      <c r="A31" s="2">
        <v>23</v>
      </c>
      <c r="B31" s="6" t="s">
        <v>43</v>
      </c>
      <c r="C31" s="3" t="s">
        <v>24</v>
      </c>
      <c r="D31" s="19">
        <v>2</v>
      </c>
      <c r="E31" s="19">
        <v>25000</v>
      </c>
      <c r="F31" s="19">
        <f t="shared" si="0"/>
        <v>50000</v>
      </c>
    </row>
    <row r="32" spans="1:6" x14ac:dyDescent="0.2">
      <c r="A32" s="2">
        <v>24</v>
      </c>
      <c r="B32" s="6" t="s">
        <v>26</v>
      </c>
      <c r="C32" s="3" t="s">
        <v>6</v>
      </c>
      <c r="D32" s="19">
        <v>1055</v>
      </c>
      <c r="E32" s="19">
        <v>15</v>
      </c>
      <c r="F32" s="19">
        <f t="shared" si="0"/>
        <v>15825</v>
      </c>
    </row>
    <row r="33" spans="1:6" ht="183.75" customHeight="1" x14ac:dyDescent="0.2">
      <c r="A33" s="2">
        <v>25</v>
      </c>
      <c r="B33" s="6" t="s">
        <v>27</v>
      </c>
      <c r="C33" s="3" t="s">
        <v>8</v>
      </c>
      <c r="D33" s="19">
        <v>1055</v>
      </c>
      <c r="E33" s="19">
        <v>300</v>
      </c>
      <c r="F33" s="19">
        <f t="shared" si="0"/>
        <v>316500</v>
      </c>
    </row>
    <row r="34" spans="1:6" x14ac:dyDescent="0.2">
      <c r="A34" s="2">
        <v>26</v>
      </c>
      <c r="B34" s="6" t="s">
        <v>41</v>
      </c>
      <c r="C34" s="3" t="s">
        <v>42</v>
      </c>
      <c r="D34" s="19">
        <v>1</v>
      </c>
      <c r="E34" s="19">
        <v>12500</v>
      </c>
      <c r="F34" s="19">
        <f t="shared" si="0"/>
        <v>12500</v>
      </c>
    </row>
    <row r="35" spans="1:6" x14ac:dyDescent="0.2">
      <c r="A35" s="2">
        <v>27</v>
      </c>
      <c r="B35" s="6" t="s">
        <v>64</v>
      </c>
      <c r="C35" s="3" t="s">
        <v>24</v>
      </c>
      <c r="D35" s="19">
        <v>3</v>
      </c>
      <c r="E35" s="19">
        <v>12000</v>
      </c>
      <c r="F35" s="19">
        <f t="shared" si="0"/>
        <v>36000</v>
      </c>
    </row>
    <row r="36" spans="1:6" ht="27" x14ac:dyDescent="0.2">
      <c r="A36" s="8">
        <v>28</v>
      </c>
      <c r="B36" s="26" t="s">
        <v>53</v>
      </c>
      <c r="C36" s="8"/>
      <c r="D36" s="20"/>
      <c r="E36" s="20"/>
      <c r="F36" s="20">
        <v>200000</v>
      </c>
    </row>
    <row r="37" spans="1:6" ht="30.75" customHeight="1" x14ac:dyDescent="0.2">
      <c r="A37" s="8">
        <v>29</v>
      </c>
      <c r="B37" s="26" t="s">
        <v>54</v>
      </c>
      <c r="C37" s="8"/>
      <c r="D37" s="20"/>
      <c r="E37" s="20"/>
      <c r="F37" s="20">
        <v>350000</v>
      </c>
    </row>
    <row r="38" spans="1:6" x14ac:dyDescent="0.2">
      <c r="A38" s="8">
        <v>30</v>
      </c>
      <c r="B38" s="8" t="s">
        <v>63</v>
      </c>
      <c r="C38" s="8"/>
      <c r="D38" s="20"/>
      <c r="E38" s="20"/>
      <c r="F38" s="20">
        <v>180000</v>
      </c>
    </row>
    <row r="39" spans="1:6" ht="16.5" x14ac:dyDescent="0.2">
      <c r="A39" s="77" t="s">
        <v>46</v>
      </c>
      <c r="B39" s="77"/>
      <c r="C39" s="77"/>
      <c r="D39" s="77"/>
      <c r="E39" s="77"/>
      <c r="F39" s="77"/>
    </row>
    <row r="40" spans="1:6" x14ac:dyDescent="0.2">
      <c r="A40" s="78" t="s">
        <v>45</v>
      </c>
      <c r="B40" s="79"/>
      <c r="C40" s="79"/>
      <c r="D40" s="79"/>
      <c r="E40" s="79"/>
      <c r="F40" s="80"/>
    </row>
    <row r="41" spans="1:6" ht="40.5" x14ac:dyDescent="0.2">
      <c r="A41" s="2">
        <v>1</v>
      </c>
      <c r="B41" s="6" t="s">
        <v>61</v>
      </c>
      <c r="C41" s="3" t="s">
        <v>33</v>
      </c>
      <c r="D41" s="19">
        <v>2500</v>
      </c>
      <c r="E41" s="19">
        <v>470</v>
      </c>
      <c r="F41" s="19">
        <f>D41*E41</f>
        <v>1175000</v>
      </c>
    </row>
    <row r="42" spans="1:6" ht="16.5" x14ac:dyDescent="0.2">
      <c r="A42" s="77" t="s">
        <v>52</v>
      </c>
      <c r="B42" s="77"/>
      <c r="C42" s="77"/>
      <c r="D42" s="77"/>
      <c r="E42" s="77"/>
      <c r="F42" s="77"/>
    </row>
    <row r="43" spans="1:6" ht="15" customHeight="1" x14ac:dyDescent="0.2">
      <c r="A43" s="79" t="s">
        <v>47</v>
      </c>
      <c r="B43" s="79"/>
      <c r="C43" s="79"/>
      <c r="D43" s="79"/>
      <c r="E43" s="79"/>
      <c r="F43" s="79"/>
    </row>
    <row r="44" spans="1:6" ht="27.75" customHeight="1" x14ac:dyDescent="0.3">
      <c r="A44" s="9">
        <v>1</v>
      </c>
      <c r="B44" s="6" t="s">
        <v>62</v>
      </c>
      <c r="C44" s="9" t="s">
        <v>8</v>
      </c>
      <c r="D44" s="17">
        <v>6400</v>
      </c>
      <c r="E44" s="24">
        <v>610</v>
      </c>
      <c r="F44" s="21">
        <f>D44*E44</f>
        <v>3904000</v>
      </c>
    </row>
    <row r="45" spans="1:6" ht="15.75" customHeight="1" x14ac:dyDescent="0.2">
      <c r="A45" s="74" t="s">
        <v>49</v>
      </c>
      <c r="B45" s="75"/>
      <c r="C45" s="75"/>
      <c r="D45" s="75"/>
      <c r="E45" s="76"/>
      <c r="F45" s="16">
        <f>SUM(F5:F44)</f>
        <v>13890121</v>
      </c>
    </row>
    <row r="46" spans="1:6" x14ac:dyDescent="0.2">
      <c r="A46" s="73" t="s">
        <v>69</v>
      </c>
      <c r="B46" s="73"/>
      <c r="C46" s="73"/>
      <c r="D46" s="73"/>
      <c r="E46" s="73"/>
      <c r="F46" s="73"/>
    </row>
  </sheetData>
  <mergeCells count="9">
    <mergeCell ref="A1:F1"/>
    <mergeCell ref="A2:F2"/>
    <mergeCell ref="A4:F4"/>
    <mergeCell ref="A46:F46"/>
    <mergeCell ref="A45:E45"/>
    <mergeCell ref="A42:F42"/>
    <mergeCell ref="A40:F40"/>
    <mergeCell ref="A43:F43"/>
    <mergeCell ref="A39:F39"/>
  </mergeCells>
  <pageMargins left="0.7" right="0.7" top="0.75" bottom="0.75" header="0.3" footer="0.3"/>
  <pageSetup scale="99" orientation="landscape" r:id="rId1"/>
  <rowBreaks count="1" manualBreakCount="1">
    <brk id="3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view="pageBreakPreview" topLeftCell="A10" zoomScale="115" zoomScaleSheetLayoutView="115" workbookViewId="0">
      <selection activeCell="I13" sqref="I13"/>
    </sheetView>
  </sheetViews>
  <sheetFormatPr defaultRowHeight="13.5" x14ac:dyDescent="0.2"/>
  <cols>
    <col min="1" max="1" width="5.7109375" style="12" customWidth="1"/>
    <col min="2" max="2" width="71.42578125" style="12" customWidth="1"/>
    <col min="3" max="3" width="6.5703125" style="12" customWidth="1"/>
    <col min="4" max="4" width="9.5703125" style="22" customWidth="1"/>
    <col min="5" max="5" width="11.42578125" style="22" customWidth="1"/>
    <col min="6" max="6" width="15.85546875" style="22" customWidth="1"/>
    <col min="7" max="7" width="9.140625" style="12"/>
    <col min="8" max="8" width="10.140625" style="12" bestFit="1" customWidth="1"/>
    <col min="9" max="16384" width="9.140625" style="12"/>
  </cols>
  <sheetData>
    <row r="1" spans="1:9" ht="18" x14ac:dyDescent="0.25">
      <c r="A1" s="70" t="s">
        <v>50</v>
      </c>
      <c r="B1" s="70"/>
      <c r="C1" s="70"/>
      <c r="D1" s="70"/>
      <c r="E1" s="70"/>
      <c r="F1" s="70"/>
    </row>
    <row r="2" spans="1:9" x14ac:dyDescent="0.2">
      <c r="A2" s="71"/>
      <c r="B2" s="71"/>
      <c r="C2" s="71"/>
      <c r="D2" s="71"/>
      <c r="E2" s="71"/>
      <c r="F2" s="71"/>
    </row>
    <row r="3" spans="1:9" s="11" customFormat="1" ht="30" customHeight="1" x14ac:dyDescent="0.3">
      <c r="A3" s="14" t="s">
        <v>28</v>
      </c>
      <c r="B3" s="14" t="s">
        <v>29</v>
      </c>
      <c r="C3" s="14" t="s">
        <v>0</v>
      </c>
      <c r="D3" s="15" t="s">
        <v>1</v>
      </c>
      <c r="E3" s="15" t="s">
        <v>48</v>
      </c>
      <c r="F3" s="15" t="s">
        <v>2</v>
      </c>
    </row>
    <row r="4" spans="1:9" ht="16.5" x14ac:dyDescent="0.2">
      <c r="A4" s="72" t="s">
        <v>31</v>
      </c>
      <c r="B4" s="72"/>
      <c r="C4" s="72"/>
      <c r="D4" s="72"/>
      <c r="E4" s="72"/>
      <c r="F4" s="72"/>
    </row>
    <row r="5" spans="1:9" ht="39.75" customHeight="1" x14ac:dyDescent="0.2">
      <c r="A5" s="1">
        <v>1</v>
      </c>
      <c r="B5" s="13" t="s">
        <v>65</v>
      </c>
      <c r="C5" s="1" t="s">
        <v>33</v>
      </c>
      <c r="D5" s="18">
        <v>200</v>
      </c>
      <c r="E5" s="18">
        <v>50</v>
      </c>
      <c r="F5" s="18">
        <f>D5*E5</f>
        <v>10000</v>
      </c>
    </row>
    <row r="6" spans="1:9" ht="42" customHeight="1" x14ac:dyDescent="0.2">
      <c r="A6" s="1">
        <v>2</v>
      </c>
      <c r="B6" s="13" t="s">
        <v>32</v>
      </c>
      <c r="C6" s="1" t="s">
        <v>35</v>
      </c>
      <c r="D6" s="18">
        <v>1</v>
      </c>
      <c r="E6" s="18">
        <v>25000</v>
      </c>
      <c r="F6" s="18">
        <f>D6*E6</f>
        <v>25000</v>
      </c>
    </row>
    <row r="7" spans="1:9" ht="48" customHeight="1" x14ac:dyDescent="0.2">
      <c r="A7" s="1">
        <v>3</v>
      </c>
      <c r="B7" s="13" t="s">
        <v>34</v>
      </c>
      <c r="C7" s="1" t="s">
        <v>8</v>
      </c>
      <c r="D7" s="18">
        <v>3400</v>
      </c>
      <c r="E7" s="18">
        <v>3</v>
      </c>
      <c r="F7" s="18">
        <f>D7*E7</f>
        <v>10200</v>
      </c>
    </row>
    <row r="8" spans="1:9" ht="54" x14ac:dyDescent="0.2">
      <c r="A8" s="2">
        <v>4</v>
      </c>
      <c r="B8" s="6" t="s">
        <v>3</v>
      </c>
      <c r="C8" s="3" t="s">
        <v>4</v>
      </c>
      <c r="D8" s="19">
        <v>960</v>
      </c>
      <c r="E8" s="19">
        <v>6</v>
      </c>
      <c r="F8" s="19">
        <f>D8*E8</f>
        <v>5760</v>
      </c>
    </row>
    <row r="9" spans="1:9" ht="40.5" x14ac:dyDescent="0.2">
      <c r="A9" s="2">
        <v>5</v>
      </c>
      <c r="B9" s="6" t="s">
        <v>36</v>
      </c>
      <c r="C9" s="3" t="s">
        <v>4</v>
      </c>
      <c r="D9" s="19">
        <v>9010</v>
      </c>
      <c r="E9" s="23">
        <v>15</v>
      </c>
      <c r="F9" s="19">
        <f t="shared" ref="F9:F30" si="0">D9*E9</f>
        <v>135150</v>
      </c>
      <c r="G9" s="12">
        <v>24.25</v>
      </c>
      <c r="H9" s="12">
        <v>122</v>
      </c>
      <c r="I9" s="12">
        <f>G9*H9</f>
        <v>2958.5</v>
      </c>
    </row>
    <row r="10" spans="1:9" x14ac:dyDescent="0.2">
      <c r="A10" s="2">
        <v>6</v>
      </c>
      <c r="B10" s="6" t="s">
        <v>5</v>
      </c>
      <c r="C10" s="3" t="s">
        <v>6</v>
      </c>
      <c r="D10" s="19">
        <v>3592</v>
      </c>
      <c r="E10" s="19">
        <v>50</v>
      </c>
      <c r="F10" s="19">
        <f t="shared" si="0"/>
        <v>179600</v>
      </c>
      <c r="G10" s="12">
        <v>24.83</v>
      </c>
      <c r="H10" s="12">
        <v>104</v>
      </c>
      <c r="I10" s="12">
        <f t="shared" ref="I10:I11" si="1">G10*H10</f>
        <v>2582.3199999999997</v>
      </c>
    </row>
    <row r="11" spans="1:9" ht="40.5" x14ac:dyDescent="0.2">
      <c r="A11" s="2">
        <v>7</v>
      </c>
      <c r="B11" s="6" t="s">
        <v>7</v>
      </c>
      <c r="C11" s="3" t="s">
        <v>4</v>
      </c>
      <c r="D11" s="19">
        <v>1122</v>
      </c>
      <c r="E11" s="19">
        <v>235</v>
      </c>
      <c r="F11" s="19">
        <f t="shared" si="0"/>
        <v>263670</v>
      </c>
      <c r="G11" s="12">
        <v>24.83</v>
      </c>
      <c r="H11" s="12">
        <v>67</v>
      </c>
      <c r="I11" s="12">
        <f t="shared" si="1"/>
        <v>1663.61</v>
      </c>
    </row>
    <row r="12" spans="1:9" ht="27" x14ac:dyDescent="0.2">
      <c r="A12" s="2">
        <v>8</v>
      </c>
      <c r="B12" s="6" t="s">
        <v>30</v>
      </c>
      <c r="C12" s="3" t="s">
        <v>8</v>
      </c>
      <c r="D12" s="19">
        <v>3592</v>
      </c>
      <c r="E12" s="19">
        <v>8</v>
      </c>
      <c r="F12" s="19">
        <f t="shared" si="0"/>
        <v>28736</v>
      </c>
      <c r="I12" s="12">
        <f>SUM(I9:I11)</f>
        <v>7204.4299999999994</v>
      </c>
    </row>
    <row r="13" spans="1:9" ht="127.5" customHeight="1" x14ac:dyDescent="0.2">
      <c r="A13" s="2">
        <v>9</v>
      </c>
      <c r="B13" s="6" t="s">
        <v>9</v>
      </c>
      <c r="C13" s="3"/>
      <c r="D13" s="19"/>
      <c r="E13" s="19"/>
      <c r="F13" s="19">
        <f t="shared" si="0"/>
        <v>0</v>
      </c>
    </row>
    <row r="14" spans="1:9" x14ac:dyDescent="0.2">
      <c r="A14" s="4" t="s">
        <v>10</v>
      </c>
      <c r="B14" s="5" t="s">
        <v>11</v>
      </c>
      <c r="C14" s="3" t="s">
        <v>4</v>
      </c>
      <c r="D14" s="19">
        <v>223</v>
      </c>
      <c r="E14" s="19">
        <v>330</v>
      </c>
      <c r="F14" s="19">
        <f t="shared" si="0"/>
        <v>73590</v>
      </c>
    </row>
    <row r="15" spans="1:9" x14ac:dyDescent="0.2">
      <c r="A15" s="4" t="s">
        <v>12</v>
      </c>
      <c r="B15" s="5" t="s">
        <v>13</v>
      </c>
      <c r="C15" s="3" t="s">
        <v>4</v>
      </c>
      <c r="D15" s="19">
        <v>76</v>
      </c>
      <c r="E15" s="19">
        <v>330</v>
      </c>
      <c r="F15" s="19">
        <f t="shared" si="0"/>
        <v>25080</v>
      </c>
    </row>
    <row r="16" spans="1:9" x14ac:dyDescent="0.2">
      <c r="A16" s="4" t="s">
        <v>14</v>
      </c>
      <c r="B16" s="5" t="s">
        <v>15</v>
      </c>
      <c r="C16" s="3" t="s">
        <v>4</v>
      </c>
      <c r="D16" s="19">
        <v>480</v>
      </c>
      <c r="E16" s="19">
        <v>330</v>
      </c>
      <c r="F16" s="19">
        <f t="shared" si="0"/>
        <v>158400</v>
      </c>
    </row>
    <row r="17" spans="1:6" x14ac:dyDescent="0.2">
      <c r="A17" s="4" t="s">
        <v>16</v>
      </c>
      <c r="B17" s="5" t="s">
        <v>17</v>
      </c>
      <c r="C17" s="3" t="s">
        <v>4</v>
      </c>
      <c r="D17" s="19">
        <v>75</v>
      </c>
      <c r="E17" s="19">
        <v>330</v>
      </c>
      <c r="F17" s="19">
        <f t="shared" si="0"/>
        <v>24750</v>
      </c>
    </row>
    <row r="18" spans="1:6" ht="85.5" customHeight="1" x14ac:dyDescent="0.2">
      <c r="A18" s="2">
        <v>10</v>
      </c>
      <c r="B18" s="6" t="s">
        <v>18</v>
      </c>
      <c r="C18" s="3" t="s">
        <v>19</v>
      </c>
      <c r="D18" s="19">
        <v>4000</v>
      </c>
      <c r="E18" s="19">
        <v>75</v>
      </c>
      <c r="F18" s="19">
        <f t="shared" si="0"/>
        <v>300000</v>
      </c>
    </row>
    <row r="19" spans="1:6" x14ac:dyDescent="0.2">
      <c r="A19" s="2">
        <v>11</v>
      </c>
      <c r="B19" s="6" t="s">
        <v>20</v>
      </c>
      <c r="C19" s="3" t="s">
        <v>6</v>
      </c>
      <c r="D19" s="19">
        <v>5230</v>
      </c>
      <c r="E19" s="19">
        <v>85</v>
      </c>
      <c r="F19" s="19">
        <f t="shared" si="0"/>
        <v>444550</v>
      </c>
    </row>
    <row r="20" spans="1:6" x14ac:dyDescent="0.2">
      <c r="A20" s="2">
        <v>12</v>
      </c>
      <c r="B20" s="7" t="s">
        <v>21</v>
      </c>
      <c r="C20" s="3" t="s">
        <v>6</v>
      </c>
      <c r="D20" s="19">
        <v>10460</v>
      </c>
      <c r="E20" s="19">
        <v>30</v>
      </c>
      <c r="F20" s="19">
        <f t="shared" si="0"/>
        <v>313800</v>
      </c>
    </row>
    <row r="21" spans="1:6" x14ac:dyDescent="0.2">
      <c r="A21" s="2">
        <v>13</v>
      </c>
      <c r="B21" s="7" t="s">
        <v>22</v>
      </c>
      <c r="C21" s="3" t="s">
        <v>6</v>
      </c>
      <c r="D21" s="19">
        <v>10460</v>
      </c>
      <c r="E21" s="19">
        <v>16</v>
      </c>
      <c r="F21" s="19">
        <f t="shared" si="0"/>
        <v>167360</v>
      </c>
    </row>
    <row r="22" spans="1:6" x14ac:dyDescent="0.2">
      <c r="A22" s="2">
        <v>14</v>
      </c>
      <c r="B22" s="6" t="s">
        <v>23</v>
      </c>
      <c r="C22" s="3" t="s">
        <v>8</v>
      </c>
      <c r="D22" s="19">
        <v>12</v>
      </c>
      <c r="E22" s="19">
        <v>9000</v>
      </c>
      <c r="F22" s="19">
        <f t="shared" si="0"/>
        <v>108000</v>
      </c>
    </row>
    <row r="23" spans="1:6" x14ac:dyDescent="0.2">
      <c r="A23" s="2">
        <v>15</v>
      </c>
      <c r="B23" s="6" t="s">
        <v>67</v>
      </c>
      <c r="C23" s="3" t="s">
        <v>24</v>
      </c>
      <c r="D23" s="19">
        <v>4</v>
      </c>
      <c r="E23" s="19">
        <v>5500</v>
      </c>
      <c r="F23" s="19">
        <f t="shared" si="0"/>
        <v>22000</v>
      </c>
    </row>
    <row r="24" spans="1:6" x14ac:dyDescent="0.2">
      <c r="A24" s="2">
        <v>16</v>
      </c>
      <c r="B24" s="6" t="s">
        <v>58</v>
      </c>
      <c r="C24" s="3" t="s">
        <v>8</v>
      </c>
      <c r="D24" s="19">
        <v>4080</v>
      </c>
      <c r="E24" s="19">
        <v>120</v>
      </c>
      <c r="F24" s="19">
        <f t="shared" si="0"/>
        <v>489600</v>
      </c>
    </row>
    <row r="25" spans="1:6" x14ac:dyDescent="0.2">
      <c r="A25" s="2">
        <v>17</v>
      </c>
      <c r="B25" s="6" t="s">
        <v>59</v>
      </c>
      <c r="C25" s="3" t="s">
        <v>8</v>
      </c>
      <c r="D25" s="19">
        <v>791</v>
      </c>
      <c r="E25" s="19">
        <v>120</v>
      </c>
      <c r="F25" s="19">
        <f t="shared" si="0"/>
        <v>94920</v>
      </c>
    </row>
    <row r="26" spans="1:6" x14ac:dyDescent="0.2">
      <c r="A26" s="2">
        <v>18</v>
      </c>
      <c r="B26" s="6" t="s">
        <v>25</v>
      </c>
      <c r="C26" s="3" t="s">
        <v>6</v>
      </c>
      <c r="D26" s="19">
        <v>530</v>
      </c>
      <c r="E26" s="19">
        <v>130</v>
      </c>
      <c r="F26" s="19">
        <f t="shared" si="0"/>
        <v>68900</v>
      </c>
    </row>
    <row r="27" spans="1:6" ht="27" x14ac:dyDescent="0.2">
      <c r="A27" s="2">
        <v>19</v>
      </c>
      <c r="B27" s="6" t="s">
        <v>37</v>
      </c>
      <c r="C27" s="3" t="s">
        <v>24</v>
      </c>
      <c r="D27" s="19">
        <v>4</v>
      </c>
      <c r="E27" s="19">
        <v>20000</v>
      </c>
      <c r="F27" s="19">
        <f t="shared" si="0"/>
        <v>80000</v>
      </c>
    </row>
    <row r="28" spans="1:6" x14ac:dyDescent="0.2">
      <c r="A28" s="2">
        <v>24</v>
      </c>
      <c r="B28" s="6" t="s">
        <v>26</v>
      </c>
      <c r="C28" s="3" t="s">
        <v>6</v>
      </c>
      <c r="D28" s="19">
        <v>530</v>
      </c>
      <c r="E28" s="19">
        <v>15</v>
      </c>
      <c r="F28" s="19">
        <f t="shared" si="0"/>
        <v>7950</v>
      </c>
    </row>
    <row r="29" spans="1:6" ht="183.75" customHeight="1" x14ac:dyDescent="0.2">
      <c r="A29" s="2">
        <v>25</v>
      </c>
      <c r="B29" s="6" t="s">
        <v>27</v>
      </c>
      <c r="C29" s="3" t="s">
        <v>8</v>
      </c>
      <c r="D29" s="19">
        <v>530</v>
      </c>
      <c r="E29" s="19">
        <v>300</v>
      </c>
      <c r="F29" s="19">
        <f t="shared" si="0"/>
        <v>159000</v>
      </c>
    </row>
    <row r="30" spans="1:6" x14ac:dyDescent="0.2">
      <c r="A30" s="2">
        <v>27</v>
      </c>
      <c r="B30" s="6" t="s">
        <v>68</v>
      </c>
      <c r="C30" s="3" t="s">
        <v>24</v>
      </c>
      <c r="D30" s="19">
        <v>1</v>
      </c>
      <c r="E30" s="19">
        <v>12000</v>
      </c>
      <c r="F30" s="19">
        <f t="shared" si="0"/>
        <v>12000</v>
      </c>
    </row>
    <row r="31" spans="1:6" ht="27" x14ac:dyDescent="0.2">
      <c r="A31" s="10">
        <v>28</v>
      </c>
      <c r="B31" s="26" t="s">
        <v>53</v>
      </c>
      <c r="C31" s="8"/>
      <c r="D31" s="20"/>
      <c r="E31" s="20"/>
      <c r="F31" s="20">
        <v>100000</v>
      </c>
    </row>
    <row r="32" spans="1:6" x14ac:dyDescent="0.2">
      <c r="A32" s="10">
        <v>29</v>
      </c>
      <c r="B32" s="26" t="s">
        <v>54</v>
      </c>
      <c r="C32" s="8"/>
      <c r="D32" s="20"/>
      <c r="E32" s="20"/>
      <c r="F32" s="20">
        <v>80000</v>
      </c>
    </row>
    <row r="33" spans="1:6" x14ac:dyDescent="0.2">
      <c r="A33" s="10">
        <v>30</v>
      </c>
      <c r="B33" s="8" t="s">
        <v>63</v>
      </c>
      <c r="C33" s="8"/>
      <c r="D33" s="20"/>
      <c r="E33" s="20"/>
      <c r="F33" s="20">
        <v>110000</v>
      </c>
    </row>
    <row r="34" spans="1:6" ht="16.5" x14ac:dyDescent="0.2">
      <c r="A34" s="77" t="s">
        <v>51</v>
      </c>
      <c r="B34" s="77"/>
      <c r="C34" s="77"/>
      <c r="D34" s="77"/>
      <c r="E34" s="77"/>
      <c r="F34" s="77"/>
    </row>
    <row r="35" spans="1:6" ht="15" customHeight="1" x14ac:dyDescent="0.2">
      <c r="A35" s="79" t="s">
        <v>47</v>
      </c>
      <c r="B35" s="79"/>
      <c r="C35" s="79"/>
      <c r="D35" s="79"/>
      <c r="E35" s="79"/>
      <c r="F35" s="79"/>
    </row>
    <row r="36" spans="1:6" ht="39.75" customHeight="1" x14ac:dyDescent="0.3">
      <c r="A36" s="3">
        <v>1</v>
      </c>
      <c r="B36" s="6" t="s">
        <v>61</v>
      </c>
      <c r="C36" s="9" t="s">
        <v>8</v>
      </c>
      <c r="D36" s="17">
        <v>3400</v>
      </c>
      <c r="E36" s="24">
        <v>470</v>
      </c>
      <c r="F36" s="21">
        <f>D36*E36</f>
        <v>1598000</v>
      </c>
    </row>
    <row r="37" spans="1:6" ht="15.75" customHeight="1" x14ac:dyDescent="0.2">
      <c r="A37" s="81" t="s">
        <v>49</v>
      </c>
      <c r="B37" s="82"/>
      <c r="C37" s="82"/>
      <c r="D37" s="82"/>
      <c r="E37" s="83"/>
      <c r="F37" s="16">
        <f>SUM(F5:F36)</f>
        <v>5096016</v>
      </c>
    </row>
    <row r="38" spans="1:6" x14ac:dyDescent="0.2">
      <c r="A38" s="73" t="s">
        <v>69</v>
      </c>
      <c r="B38" s="73"/>
      <c r="C38" s="73"/>
      <c r="D38" s="73"/>
      <c r="E38" s="73"/>
      <c r="F38" s="73"/>
    </row>
  </sheetData>
  <mergeCells count="7">
    <mergeCell ref="A38:F38"/>
    <mergeCell ref="A37:E37"/>
    <mergeCell ref="A34:F34"/>
    <mergeCell ref="A35:F35"/>
    <mergeCell ref="A1:F1"/>
    <mergeCell ref="A2:F2"/>
    <mergeCell ref="A4:F4"/>
  </mergeCells>
  <pageMargins left="0.7" right="0.7" top="0.75" bottom="0.75" header="0.3" footer="0.3"/>
  <pageSetup paperSize="9" scale="83" orientation="landscape" r:id="rId1"/>
  <rowBreaks count="2" manualBreakCount="2">
    <brk id="12"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Bill of Quantities BoQ</vt:lpstr>
      <vt:lpstr>Sheet1</vt:lpstr>
      <vt:lpstr>Kashimpur</vt:lpstr>
      <vt:lpstr>Kashimpur Trade</vt:lpstr>
      <vt:lpstr>Kashimpur!Print_Area</vt:lpstr>
      <vt:lpstr>'Kashimpur Trade'!Print_Area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Md. Bapparaz</cp:lastModifiedBy>
  <cp:lastPrinted>2022-10-18T07:21:26Z</cp:lastPrinted>
  <dcterms:created xsi:type="dcterms:W3CDTF">2020-10-21T08:06:42Z</dcterms:created>
  <dcterms:modified xsi:type="dcterms:W3CDTF">2022-10-27T08:13:27Z</dcterms:modified>
</cp:coreProperties>
</file>